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20" yWindow="75" windowWidth="12120" windowHeight="8730"/>
  </bookViews>
  <sheets>
    <sheet name="MIG" sheetId="1" r:id="rId1"/>
  </sheets>
  <definedNames>
    <definedName name="_xlnm.Print_Area" localSheetId="0">MIG!$B$1:$G$80</definedName>
  </definedNames>
  <calcPr calcId="145621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9" i="1" l="1"/>
  <c r="C20" i="1"/>
  <c r="C102" i="1"/>
</calcChain>
</file>

<file path=xl/sharedStrings.xml><?xml version="1.0" encoding="utf-8"?>
<sst xmlns="http://schemas.openxmlformats.org/spreadsheetml/2006/main" count="364" uniqueCount="345">
  <si>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</si>
  <si>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</si>
  <si>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</si>
  <si>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</si>
  <si>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</si>
  <si>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</si>
  <si>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</si>
  <si>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</si>
  <si>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</si>
  <si>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</si>
  <si>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</si>
  <si>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</si>
  <si>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</si>
  <si>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</si>
  <si>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</si>
  <si>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</si>
  <si>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</si>
  <si>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</si>
  <si>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</si>
  <si>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</si>
  <si>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</si>
  <si>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</si>
  <si>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</si>
  <si>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</si>
  <si>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</si>
  <si>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</si>
  <si>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</si>
  <si>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</si>
  <si>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</si>
  <si>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</si>
  <si>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</si>
  <si>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</si>
  <si>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</si>
  <si>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</si>
  <si>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</si>
  <si>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</si>
  <si>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</si>
  <si>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</si>
  <si>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</si>
  <si>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</si>
  <si>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</si>
  <si>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</si>
  <si>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</si>
  <si>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</si>
  <si>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</si>
  <si>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</si>
  <si>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</si>
  <si>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</si>
  <si>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</si>
  <si>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</si>
  <si>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</si>
  <si>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</si>
  <si>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</si>
  <si>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</si>
  <si>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</si>
  <si>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</si>
  <si>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</si>
  <si>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</si>
  <si>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</si>
  <si>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</si>
  <si>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</si>
  <si>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</si>
  <si>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</si>
  <si>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</si>
  <si>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</si>
  <si>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</si>
  <si>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</si>
  <si>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</si>
  <si>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</si>
  <si>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</si>
  <si>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</si>
  <si>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</si>
  <si>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</si>
  <si>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</si>
  <si>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</si>
  <si>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</si>
  <si>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</si>
  <si>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</si>
  <si>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</si>
  <si>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</si>
  <si>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</si>
  <si>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</si>
  <si>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</si>
  <si>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</si>
  <si>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</si>
  <si>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</si>
  <si>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</si>
  <si>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</si>
  <si>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</si>
  <si>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</si>
  <si>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</si>
  <si>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</si>
  <si>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</si>
  <si>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</si>
  <si>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</si>
  <si>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</si>
  <si>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</si>
  <si>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</si>
  <si>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</si>
  <si>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</si>
  <si>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</si>
  <si>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</si>
  <si>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</si>
  <si>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</si>
  <si>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</si>
  <si>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</si>
  <si>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</si>
  <si>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</si>
  <si>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</si>
  <si>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</si>
  <si>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</si>
  <si>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</si>
  <si>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</si>
  <si>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</si>
  <si>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</si>
  <si>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</si>
  <si>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</si>
  <si>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</si>
  <si>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</si>
  <si>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</si>
  <si>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</si>
  <si>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</si>
  <si>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</si>
  <si>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</si>
  <si>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</si>
  <si>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</si>
  <si>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</si>
  <si>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</si>
  <si>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</si>
  <si>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</si>
  <si>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</si>
  <si>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</si>
  <si>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</si>
  <si>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</si>
  <si>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</si>
  <si>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</si>
  <si>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</si>
  <si>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</si>
  <si>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</si>
  <si>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</si>
  <si>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</si>
  <si>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</si>
  <si>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</si>
  <si>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</si>
  <si>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</si>
  <si>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</si>
  <si>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</si>
  <si>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</si>
  <si>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</si>
  <si>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</si>
  <si>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</si>
  <si>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</si>
  <si>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</si>
  <si>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</si>
  <si>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</si>
  <si>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</si>
  <si>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</si>
  <si>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</si>
  <si>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</si>
  <si>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</si>
  <si>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</si>
  <si>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</si>
  <si>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</si>
  <si>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</si>
  <si>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</si>
  <si>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</si>
  <si>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</si>
  <si>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</si>
  <si>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</si>
  <si>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</si>
  <si>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</si>
  <si>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</si>
  <si>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</si>
  <si>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</si>
  <si>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</si>
  <si>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</si>
  <si>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</si>
  <si>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</si>
  <si>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</si>
  <si>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</si>
  <si>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</si>
  <si>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</si>
  <si>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</si>
  <si>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</si>
  <si>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</si>
  <si>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</si>
  <si>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</si>
  <si>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</si>
  <si>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</si>
  <si>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</si>
  <si>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</si>
  <si>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</si>
  <si>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</si>
  <si>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</si>
  <si>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</si>
  <si>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</si>
  <si>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</si>
  <si>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</si>
  <si>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</si>
  <si>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</si>
  <si>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</si>
  <si>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</si>
  <si>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</si>
  <si>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</si>
  <si>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</si>
  <si>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</si>
  <si>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</si>
  <si>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</si>
  <si>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</si>
  <si>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</si>
  <si>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</si>
  <si>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</si>
  <si>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</si>
  <si>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</si>
  <si>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</si>
  <si>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</si>
  <si>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</si>
  <si>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</si>
  <si>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</si>
  <si>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</si>
  <si>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</si>
  <si>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</si>
  <si>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</si>
  <si>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</si>
  <si>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</si>
  <si>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</si>
  <si>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</si>
  <si>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</si>
  <si>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</si>
  <si>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</si>
  <si>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</si>
  <si>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</si>
  <si>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</si>
  <si>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</si>
  <si>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</si>
  <si>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</si>
  <si>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</si>
  <si>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</si>
  <si>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</si>
  <si>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</si>
  <si>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</si>
  <si>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</si>
  <si>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</si>
  <si>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</si>
  <si>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</si>
  <si>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</si>
  <si>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</si>
  <si>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</si>
  <si>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</si>
  <si>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</si>
  <si>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</si>
  <si>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</si>
  <si>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</si>
  <si>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</si>
  <si>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</si>
  <si>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</si>
  <si>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</si>
  <si>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</si>
  <si>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</si>
  <si>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</si>
  <si>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</si>
  <si>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</si>
  <si>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</si>
  <si>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</si>
  <si>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</si>
  <si>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</si>
  <si>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</si>
  <si>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</si>
  <si>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</si>
  <si>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</si>
  <si>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</si>
  <si>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</si>
  <si>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</si>
  <si>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</si>
  <si>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</si>
  <si>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</si>
  <si>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</si>
  <si>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</si>
  <si>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</si>
  <si>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</si>
  <si>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</si>
  <si>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</si>
  <si>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</si>
  <si>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</si>
  <si>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</si>
  <si>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</si>
  <si>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</si>
  <si>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</si>
  <si>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</si>
  <si>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</si>
  <si>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</si>
  <si>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</si>
  <si>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</si>
  <si>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</si>
  <si>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</si>
  <si>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</si>
  <si>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</si>
  <si>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</si>
  <si>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</si>
  <si>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</si>
  <si>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MIG</t>
  </si>
  <si>
    <t>Municipal Infrastructure Grant (MIG)</t>
  </si>
  <si>
    <t>Total MIG Funds Received</t>
  </si>
  <si>
    <t>Total MIG Funds Spent</t>
  </si>
  <si>
    <t>Total MIG funds Received and Not Spent</t>
  </si>
  <si>
    <t>Save file as: Muncde_MIG_ccyy_Mnn.XLS (e.g. GT411_MIG_2009_M01.xls)</t>
  </si>
  <si>
    <t>Scheduled Transfers Withheld</t>
  </si>
  <si>
    <t>Conditions:</t>
  </si>
  <si>
    <t>-Prioritise residential infrastructure for water, sanitation, refuse removal, street lighting, solid waste, connector and bulk infrastructure, and other municipal infrastructure like roads, in line with the MIG policy framework and/or other government sector policies established before the start of the municipal financial year.</t>
  </si>
  <si>
    <t>-Municipalities must adhere to the labour-intensive construction methods in terms of the Expanded Public Works Programme (EPWP) guidelines.</t>
  </si>
  <si>
    <t>-Compliance with the Division of Revenue Act, including additional reporting requirements on spending and projects as approved by National Treasury.</t>
  </si>
  <si>
    <t>-Compliance with Chapter 5 of the Municipal Systems Act (200).  Infrastructure investment and delivery must be based on an Integrated Development Plan that provides a medium to long-term framework for sustainable human settlements and is in accordance with the principles of the  national Spatial Development Perspective.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</si>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</sst>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8" fillId="0" borderId="0" xfId="0" applyFont="1" applyAlignment="1">
      <alignment wrapText="1"/>
    </xf>
    <xf numFmtId="0" fontId="3" fillId="0" borderId="5" xfId="0" quotePrefix="1" applyFont="1" applyBorder="1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3" fillId="0" borderId="0" xfId="0" quotePrefix="1" applyFont="1" applyBorder="1" applyAlignment="1">
      <alignment horizontal="left" vertical="top" wrapText="1"/>
    </xf>
    <xf numFmtId="0" fontId="3" fillId="0" borderId="6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8"/>
  <sheetViews>
    <sheetView tabSelected="1" workbookViewId="0">
      <selection activeCell="C17" sqref="C17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300</v>
      </c>
      <c r="B1" s="74" t="s">
        <v>301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100</v>
      </c>
      <c r="D8" s="70"/>
      <c r="E8" s="1"/>
      <c r="F8" s="9" t="s">
        <v>23</v>
      </c>
      <c r="G8" s="8" t="s">
        <v>35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344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8848000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/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302</v>
      </c>
      <c r="C15" s="13">
        <f>+SUM(C13:C14)</f>
        <v>8848000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5582710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1129189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303</v>
      </c>
      <c r="C18" s="13">
        <f>+SUM(C16:C17)</f>
        <v>6711899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304</v>
      </c>
      <c r="C19" s="13">
        <f>+C15-C18</f>
        <v>2136101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0.75857809674502708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/>
      <c r="D21" s="1"/>
      <c r="E21" s="1"/>
      <c r="F21" s="1"/>
      <c r="G21" s="19"/>
    </row>
    <row r="22" spans="1:14" ht="15.95" customHeight="1" x14ac:dyDescent="0.2">
      <c r="A22" s="3" t="s">
        <v>312</v>
      </c>
      <c r="B22" s="14" t="s">
        <v>306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307</v>
      </c>
      <c r="C24" s="55"/>
      <c r="D24" s="55"/>
      <c r="E24" s="55"/>
      <c r="F24" s="55"/>
      <c r="G24" s="56"/>
    </row>
    <row r="25" spans="1:14" ht="39" customHeight="1" x14ac:dyDescent="0.2">
      <c r="B25" s="81" t="s">
        <v>308</v>
      </c>
      <c r="C25" s="82"/>
      <c r="D25" s="82"/>
      <c r="E25" s="82"/>
      <c r="F25" s="82"/>
      <c r="G25" s="83"/>
    </row>
    <row r="26" spans="1:14" ht="39" customHeight="1" x14ac:dyDescent="0.2">
      <c r="A26" s="3"/>
      <c r="B26" s="84" t="s">
        <v>311</v>
      </c>
      <c r="C26" s="85"/>
      <c r="D26" s="85"/>
      <c r="E26" s="85"/>
      <c r="F26" s="85"/>
      <c r="G26" s="86"/>
    </row>
    <row r="27" spans="1:14" ht="15.95" customHeight="1" x14ac:dyDescent="0.2">
      <c r="A27" s="3"/>
      <c r="B27" s="64" t="s">
        <v>309</v>
      </c>
      <c r="C27" s="60"/>
      <c r="D27" s="44"/>
      <c r="E27" s="45"/>
      <c r="F27" s="4"/>
      <c r="G27" s="22"/>
    </row>
    <row r="28" spans="1:14" ht="15.95" customHeight="1" x14ac:dyDescent="0.2">
      <c r="A28" s="3"/>
      <c r="B28" s="64" t="s">
        <v>310</v>
      </c>
      <c r="C28" s="60"/>
      <c r="D28" s="44"/>
      <c r="E28" s="45"/>
      <c r="F28" s="4"/>
      <c r="G28" s="22"/>
    </row>
    <row r="29" spans="1:14" ht="15.95" customHeight="1" x14ac:dyDescent="0.2">
      <c r="A29" s="3"/>
      <c r="B29" s="62"/>
      <c r="C29" s="60"/>
      <c r="D29" s="44"/>
      <c r="E29" s="45"/>
      <c r="F29" s="4"/>
      <c r="G29" s="22"/>
    </row>
    <row r="30" spans="1:14" ht="15.95" customHeight="1" x14ac:dyDescent="0.2">
      <c r="A30" s="3"/>
      <c r="B30" s="62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15.95" customHeight="1" x14ac:dyDescent="0.2">
      <c r="A32" s="3"/>
      <c r="B32" s="62"/>
      <c r="C32" s="60"/>
      <c r="D32" s="44"/>
      <c r="E32" s="46"/>
      <c r="F32" s="4"/>
      <c r="G32" s="22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305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1" spans="1:5" hidden="1" x14ac:dyDescent="0.2"/>
    <row r="102" spans="1:5" hidden="1" x14ac:dyDescent="0.2">
      <c r="B102" s="57" t="str">
        <f>CONCATENATE(LEFT(G8,2),RIGHT(G8,2))</f>
        <v>2017</v>
      </c>
      <c r="C102" s="57" t="str">
        <f>CONCATENATE(B103,"_MIG_",B102,"_",LEFT(G9,3))</f>
        <v>FS163_MIG_2017_M04</v>
      </c>
    </row>
    <row r="103" spans="1:5" hidden="1" x14ac:dyDescent="0.2">
      <c r="B103" s="57" t="str">
        <f>MID(C8,1,(B104-1))</f>
        <v>FS163</v>
      </c>
      <c r="C103" s="57"/>
    </row>
    <row r="104" spans="1:5" hidden="1" x14ac:dyDescent="0.2">
      <c r="A104" s="26"/>
      <c r="B104" s="57">
        <f>FIND(" ",C8)</f>
        <v>6</v>
      </c>
      <c r="C104" s="57"/>
      <c r="D104" s="26"/>
      <c r="E104" s="26"/>
    </row>
    <row r="105" spans="1:5" hidden="1" x14ac:dyDescent="0.2">
      <c r="A105" s="26"/>
      <c r="B105" s="65" t="s">
        <v>314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315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316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317</v>
      </c>
      <c r="C143" s="26"/>
      <c r="D143" s="26"/>
      <c r="E143" s="26"/>
    </row>
    <row r="144" spans="1:5" hidden="1" x14ac:dyDescent="0.2">
      <c r="A144" s="26"/>
      <c r="B144" s="65" t="s">
        <v>318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319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320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321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322</v>
      </c>
      <c r="C186" s="26"/>
      <c r="D186" s="26"/>
      <c r="E186" s="26"/>
    </row>
    <row r="187" spans="1:5" hidden="1" x14ac:dyDescent="0.2">
      <c r="A187" s="26"/>
      <c r="B187" s="65" t="s">
        <v>323</v>
      </c>
      <c r="C187" s="26"/>
      <c r="D187" s="26"/>
      <c r="E187" s="26"/>
    </row>
    <row r="188" spans="1:5" hidden="1" x14ac:dyDescent="0.2">
      <c r="A188" s="26"/>
      <c r="B188" s="65" t="s">
        <v>324</v>
      </c>
      <c r="C188" s="26"/>
      <c r="D188" s="26"/>
      <c r="E188" s="26"/>
    </row>
    <row r="189" spans="1:5" hidden="1" x14ac:dyDescent="0.2">
      <c r="A189" s="26"/>
      <c r="B189" s="65" t="s">
        <v>325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326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327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313</v>
      </c>
      <c r="C215" s="26"/>
      <c r="D215" s="26"/>
      <c r="E215" s="26"/>
    </row>
    <row r="216" spans="1:5" hidden="1" x14ac:dyDescent="0.2">
      <c r="A216" s="26"/>
      <c r="B216" s="65" t="s">
        <v>328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329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330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331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332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333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334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335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336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337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338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339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340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341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342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343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63"/>
      <c r="C383" s="26"/>
      <c r="D383" s="26"/>
      <c r="E383" s="26"/>
    </row>
    <row r="384" spans="1:5" x14ac:dyDescent="0.2">
      <c r="A384" s="26"/>
      <c r="B384" s="63"/>
      <c r="C384" s="26"/>
      <c r="D384" s="26"/>
      <c r="E384" s="26"/>
    </row>
    <row r="385" spans="1:5" x14ac:dyDescent="0.2">
      <c r="A385" s="26"/>
      <c r="B385" s="63"/>
      <c r="C385" s="26"/>
      <c r="D385" s="26"/>
      <c r="E385" s="26"/>
    </row>
    <row r="386" spans="1:5" x14ac:dyDescent="0.2">
      <c r="A386" s="26"/>
      <c r="B386" s="63"/>
      <c r="C386" s="26"/>
      <c r="D386" s="26"/>
      <c r="E386" s="26"/>
    </row>
    <row r="387" spans="1:5" x14ac:dyDescent="0.2">
      <c r="A387" s="26"/>
      <c r="B387" s="63"/>
      <c r="C387" s="26"/>
      <c r="D387" s="26"/>
      <c r="E387" s="26"/>
    </row>
    <row r="388" spans="1:5" x14ac:dyDescent="0.2">
      <c r="A388" s="26"/>
      <c r="B388" s="59"/>
      <c r="C388" s="26"/>
      <c r="D388" s="26"/>
      <c r="E388" s="26"/>
    </row>
  </sheetData>
  <sheetProtection password="F954" sheet="1" objects="1" scenarios="1"/>
  <mergeCells count="9">
    <mergeCell ref="B5:G5"/>
    <mergeCell ref="C8:D8"/>
    <mergeCell ref="B76:G76"/>
    <mergeCell ref="B1:G1"/>
    <mergeCell ref="B2:G2"/>
    <mergeCell ref="B3:G3"/>
    <mergeCell ref="B4:G4"/>
    <mergeCell ref="B25:G25"/>
    <mergeCell ref="B26:G26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27:E33 D34:E34 D40:G53 D36:G38">
      <formula1>29221</formula1>
    </dataValidation>
    <dataValidation type="decimal" allowBlank="1" showInputMessage="1" showErrorMessage="1" sqref="C27: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$B$105:$B$388</formula1>
    </dataValidation>
    <dataValidation type="list" allowBlank="1" showInputMessage="1" showErrorMessage="1" sqref="C8:D8">
      <formula1>B105:B388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A5B9179-7707-44C9-892A-B338D2F2A9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1BCFD-7830-49BE-98D0-4A2D368B3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9112BC-8AB4-41B5-9311-FEB28986D520}">
  <ds:schemaRefs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sharepoint/v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MIG</vt:lpstr>
      <vt:lpstr>MIG!Print_Area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Mampa Tsoho</cp:lastModifiedBy>
  <cp:lastPrinted>2005-04-05T09:10:47Z</cp:lastPrinted>
  <dcterms:created xsi:type="dcterms:W3CDTF">2002-10-01T11:37:58Z</dcterms:created>
  <dcterms:modified xsi:type="dcterms:W3CDTF">2016-11-11T09:38:19Z</dcterms:modified>
</cp:coreProperties>
</file>